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410" windowHeight="10965" activeTab="5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calcPr calcId="145621"/>
</workbook>
</file>

<file path=xl/calcChain.xml><?xml version="1.0" encoding="utf-8"?>
<calcChain xmlns="http://schemas.openxmlformats.org/spreadsheetml/2006/main">
  <c r="E20" i="6" l="1"/>
  <c r="F20" i="6"/>
  <c r="G20" i="6"/>
  <c r="D20" i="6"/>
  <c r="F23" i="3"/>
  <c r="D24" i="4" l="1"/>
  <c r="G23" i="3" l="1"/>
  <c r="E23" i="3"/>
  <c r="D23" i="3"/>
  <c r="E24" i="4" l="1"/>
  <c r="F24" i="4"/>
  <c r="G24" i="4"/>
  <c r="F7" i="1" l="1"/>
  <c r="D7" i="1"/>
  <c r="E7" i="1"/>
  <c r="C7" i="1"/>
  <c r="G18" i="7" l="1"/>
  <c r="F9" i="1" s="1"/>
  <c r="F18" i="7"/>
  <c r="E9" i="1" s="1"/>
  <c r="E18" i="7"/>
  <c r="D9" i="1" s="1"/>
  <c r="D18" i="7"/>
  <c r="C9" i="1" s="1"/>
  <c r="C5" i="1"/>
  <c r="D5" i="1"/>
  <c r="E5" i="1"/>
  <c r="F5" i="1"/>
  <c r="F10" i="1" l="1"/>
  <c r="E10" i="1"/>
  <c r="D10" i="1"/>
  <c r="C10" i="1"/>
  <c r="G23" i="2"/>
  <c r="F8" i="1" s="1"/>
  <c r="F23" i="2"/>
  <c r="E8" i="1" s="1"/>
  <c r="E23" i="2"/>
  <c r="D8" i="1" s="1"/>
  <c r="D23" i="2"/>
  <c r="C8" i="1" s="1"/>
  <c r="G22" i="5"/>
  <c r="F6" i="1" s="1"/>
  <c r="F22" i="5"/>
  <c r="E6" i="1" s="1"/>
  <c r="E22" i="5"/>
  <c r="D6" i="1" s="1"/>
  <c r="D22" i="5"/>
  <c r="C6" i="1" s="1"/>
  <c r="C11" i="1" l="1"/>
  <c r="D11" i="1"/>
  <c r="E11" i="1"/>
  <c r="F11" i="1"/>
</calcChain>
</file>

<file path=xl/sharedStrings.xml><?xml version="1.0" encoding="utf-8"?>
<sst xmlns="http://schemas.openxmlformats.org/spreadsheetml/2006/main" count="103" uniqueCount="54">
  <si>
    <t>Ændringer i 2016</t>
  </si>
  <si>
    <t>Ændringer i 2017</t>
  </si>
  <si>
    <t>Ændringer i 2018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</si>
  <si>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</si>
  <si>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</si>
  <si>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</si>
  <si>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</si>
  <si>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</si>
  <si>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</si>
  <si>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</si>
  <si>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</si>
  <si>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t>Dok. nr.</t>
  </si>
  <si>
    <t>Udvalg for Plan og Teknik</t>
  </si>
  <si>
    <t>Oversigt over ønsker til driftsbudget 2016 - 2019</t>
  </si>
  <si>
    <t>Driftsudgifter (hele kroner og i 2015 priser) + = udgifter</t>
  </si>
  <si>
    <t>Ændringer i 2019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</si>
  <si>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2015-priser) + = udgifter</t>
    </r>
  </si>
  <si>
    <t>54620-15</t>
  </si>
  <si>
    <t>62403-15</t>
  </si>
  <si>
    <t>54595-15</t>
  </si>
  <si>
    <t>62764-15</t>
  </si>
  <si>
    <t>Gennemgang af beskyttet natur</t>
  </si>
  <si>
    <t>55212-15</t>
  </si>
  <si>
    <t>502 - Teknik &amp; Miljø</t>
  </si>
  <si>
    <t>101 - Politik &amp; Analyse</t>
  </si>
  <si>
    <t>Digitale byportaler, afledt drift</t>
  </si>
  <si>
    <t>Ø 1</t>
  </si>
  <si>
    <t>Ø 2</t>
  </si>
  <si>
    <t>Ø 3</t>
  </si>
  <si>
    <t>----</t>
  </si>
  <si>
    <t>TV-transmission fra Byrådsmøder, afledte årlige udgifter</t>
  </si>
  <si>
    <t>TV-transmission fra Byrådsmøder, anskaffelse</t>
  </si>
  <si>
    <t>59322-15</t>
  </si>
  <si>
    <t>4 og 532</t>
  </si>
  <si>
    <t>68973-15</t>
  </si>
  <si>
    <t>68944-15</t>
  </si>
  <si>
    <t>69025-15</t>
  </si>
  <si>
    <t>68937-15</t>
  </si>
  <si>
    <r>
      <rPr>
        <b/>
        <sz val="10"/>
        <color theme="1"/>
        <rFont val="Calibri"/>
        <family val="2"/>
        <scheme val="minor"/>
      </rPr>
      <t>Hjemmeplejen Midt Vest</t>
    </r>
    <r>
      <rPr>
        <sz val="10"/>
        <color theme="1"/>
        <rFont val="Calibri"/>
        <family val="2"/>
        <scheme val="minor"/>
      </rPr>
      <t>: Finansiering af løndifference mellem SSA og og Sygeplejeniveauet for 2 vagt stillinger</t>
    </r>
  </si>
  <si>
    <r>
      <rPr>
        <b/>
        <sz val="10"/>
        <color theme="1"/>
        <rFont val="Calibri"/>
        <family val="2"/>
        <scheme val="minor"/>
      </rPr>
      <t>Sundhed og rehabilitering</t>
    </r>
    <r>
      <rPr>
        <sz val="10"/>
        <color theme="1"/>
        <rFont val="Calibri"/>
        <family val="2"/>
        <scheme val="minor"/>
      </rPr>
      <t>: Ansættelse af farmaceut til styrkelse af patientsikkerheden ift. medicinhåndtering</t>
    </r>
  </si>
  <si>
    <r>
      <rPr>
        <b/>
        <sz val="10"/>
        <color theme="1"/>
        <rFont val="Calibri"/>
        <family val="2"/>
        <scheme val="minor"/>
      </rPr>
      <t>Hjælpemiddeldepot:</t>
    </r>
    <r>
      <rPr>
        <sz val="10"/>
        <color theme="1"/>
        <rFont val="Calibri"/>
        <family val="2"/>
        <scheme val="minor"/>
      </rPr>
      <t xml:space="preserve"> Ansættelse af ny medarbejder som følge af øget behov for hjælpemidler</t>
    </r>
  </si>
  <si>
    <r>
      <rPr>
        <b/>
        <sz val="10"/>
        <color theme="1"/>
        <rFont val="Calibri"/>
        <family val="2"/>
        <scheme val="minor"/>
      </rPr>
      <t>Social og Handicap</t>
    </r>
    <r>
      <rPr>
        <sz val="10"/>
        <color theme="1"/>
        <rFont val="Calibri"/>
        <family val="2"/>
        <scheme val="minor"/>
      </rPr>
      <t>: Udvidelse vedr. kropsbårnehjælpemidler og øvrige hjælpemidler som følge af bredere udbudsaftale vedr. kropsbårnehjælpemidler</t>
    </r>
  </si>
  <si>
    <r>
      <rPr>
        <b/>
        <sz val="10"/>
        <color theme="1"/>
        <rFont val="Calibri"/>
        <family val="2"/>
        <scheme val="minor"/>
      </rPr>
      <t>Plejecentre</t>
    </r>
    <r>
      <rPr>
        <sz val="10"/>
        <color theme="1"/>
        <rFont val="Calibri"/>
        <family val="2"/>
        <scheme val="minor"/>
      </rPr>
      <t>: honorering af en konsulet der foretager gennemgang af plejecentre</t>
    </r>
  </si>
  <si>
    <t>72597-15</t>
  </si>
  <si>
    <t>68956-15</t>
  </si>
  <si>
    <r>
      <t xml:space="preserve">Hjemmesygeplejen: </t>
    </r>
    <r>
      <rPr>
        <sz val="10"/>
        <color theme="1"/>
        <rFont val="Calibri"/>
        <family val="2"/>
        <scheme val="minor"/>
      </rPr>
      <t>Tilpasning af kørselsudgifter og sygeplejedepot på grund  af flere klienter og udskrivninger Hertil kommer tilpasning af uddannelseskontoen</t>
    </r>
  </si>
  <si>
    <t>46611-15</t>
  </si>
  <si>
    <r>
      <t xml:space="preserve">Social og handicap: </t>
    </r>
    <r>
      <rPr>
        <sz val="10"/>
        <color theme="1"/>
        <rFont val="Calibri"/>
        <family val="2"/>
        <scheme val="minor"/>
      </rPr>
      <t>Projekt bedre måltidsoplevelser på plejecentre (udgifter til bageworkshop og kursusforløb)</t>
    </r>
  </si>
  <si>
    <r>
      <rPr>
        <b/>
        <sz val="10"/>
        <color theme="1"/>
        <rFont val="Calibri"/>
        <family val="2"/>
        <scheme val="minor"/>
      </rPr>
      <t>Social og handicap</t>
    </r>
    <r>
      <rPr>
        <sz val="10"/>
        <color theme="1"/>
        <rFont val="Calibri"/>
        <family val="2"/>
        <scheme val="minor"/>
      </rPr>
      <t>: For støttelse af tilbud om rehabiliterende hjælpemidler for at borgerne bevarere selvstændig livsførelse (finansieres pt. af ældrepuljen)</t>
    </r>
  </si>
  <si>
    <r>
      <rPr>
        <b/>
        <sz val="10"/>
        <color theme="1"/>
        <rFont val="Calibri"/>
        <family val="2"/>
        <scheme val="minor"/>
      </rPr>
      <t>Social og Handicap:</t>
    </r>
    <r>
      <rPr>
        <sz val="10"/>
        <color theme="1"/>
        <rFont val="Calibri"/>
        <family val="2"/>
        <scheme val="minor"/>
      </rPr>
      <t xml:space="preserve"> Betaling til og fra kommune pga. af ændringer i antalet af brugere på andre kommuners plejecentre</t>
    </r>
  </si>
  <si>
    <r>
      <rPr>
        <b/>
        <sz val="10"/>
        <color theme="1"/>
        <rFont val="Calibri"/>
        <family val="2"/>
        <scheme val="minor"/>
      </rPr>
      <t xml:space="preserve">Social og Handicap </t>
    </r>
    <r>
      <rPr>
        <sz val="10"/>
        <color theme="1"/>
        <rFont val="Calibri"/>
        <family val="2"/>
        <scheme val="minor"/>
      </rPr>
      <t xml:space="preserve"> udvidelse af budget vedr. bostøtte på grund af stigning i antallet af ansøgninger</t>
    </r>
  </si>
  <si>
    <r>
      <rPr>
        <b/>
        <sz val="10"/>
        <color theme="1"/>
        <rFont val="Calibri"/>
        <family val="2"/>
        <scheme val="minor"/>
      </rPr>
      <t>Social og Handicap</t>
    </r>
    <r>
      <rPr>
        <sz val="10"/>
        <color theme="1"/>
        <rFont val="Calibri"/>
        <family val="2"/>
        <scheme val="minor"/>
      </rPr>
      <t>: Praktisk og personlig bistand §83 stigning som følge stigning i antallet af ældre over 85 år pt. er der flyttet 2,6 mio. kr. fra ælrepuljen</t>
    </r>
  </si>
  <si>
    <t xml:space="preserve">68672-15 </t>
  </si>
  <si>
    <r>
      <rPr>
        <b/>
        <sz val="10"/>
        <color theme="1"/>
        <rFont val="Calibri"/>
        <family val="2"/>
        <scheme val="minor"/>
      </rPr>
      <t>Træning og Rehabilitering og centerområdet:</t>
    </r>
    <r>
      <rPr>
        <sz val="10"/>
        <color theme="1"/>
        <rFont val="Calibri"/>
        <family val="2"/>
        <scheme val="minor"/>
      </rPr>
      <t xml:space="preserve"> Styrkelse af inden- og udendørs træningsfaciliteter på plejecentrene med henblik på at understøtte et øget fokun på rehabilitering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</si>
</sst>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45">
    <xf numFmtId="0" fontId="0" fillId="0" borderId="0" xfId="0"/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8" fillId="0" borderId="6" xfId="0" applyFont="1" applyBorder="1"/>
    <xf numFmtId="0" fontId="8" fillId="0" borderId="29" xfId="0" applyFont="1" applyFill="1" applyBorder="1" applyAlignment="1">
      <alignment horizontal="center"/>
    </xf>
    <xf numFmtId="0" fontId="8" fillId="0" borderId="25" xfId="0" applyFont="1" applyBorder="1"/>
    <xf numFmtId="0" fontId="8" fillId="0" borderId="30" xfId="0" applyFont="1" applyFill="1" applyBorder="1" applyAlignment="1">
      <alignment horizontal="center"/>
    </xf>
    <xf numFmtId="0" fontId="8" fillId="0" borderId="30" xfId="0" applyFont="1" applyBorder="1"/>
    <xf numFmtId="0" fontId="8" fillId="0" borderId="4" xfId="0" applyFont="1" applyBorder="1"/>
    <xf numFmtId="0" fontId="8" fillId="0" borderId="31" xfId="0" applyFont="1" applyFill="1" applyBorder="1" applyAlignment="1">
      <alignment horizontal="center"/>
    </xf>
    <xf numFmtId="0" fontId="8" fillId="0" borderId="31" xfId="0" applyFont="1" applyBorder="1"/>
    <xf numFmtId="0" fontId="2" fillId="0" borderId="24" xfId="0" applyFont="1" applyFill="1" applyBorder="1"/>
    <xf numFmtId="3" fontId="8" fillId="0" borderId="29" xfId="0" applyNumberFormat="1" applyFont="1" applyBorder="1"/>
    <xf numFmtId="3" fontId="8" fillId="0" borderId="30" xfId="0" applyNumberFormat="1" applyFont="1" applyBorder="1"/>
    <xf numFmtId="3" fontId="8" fillId="0" borderId="31" xfId="0" applyNumberFormat="1" applyFont="1" applyBorder="1"/>
    <xf numFmtId="3" fontId="2" fillId="0" borderId="24" xfId="0" applyNumberFormat="1" applyFont="1" applyFill="1" applyBorder="1"/>
    <xf numFmtId="3" fontId="3" fillId="0" borderId="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30" xfId="0" applyFont="1" applyFill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3" fontId="8" fillId="0" borderId="34" xfId="0" applyNumberFormat="1" applyFont="1" applyBorder="1"/>
    <xf numFmtId="2" fontId="8" fillId="0" borderId="25" xfId="0" applyNumberFormat="1" applyFont="1" applyBorder="1" applyAlignment="1">
      <alignment wrapText="1"/>
    </xf>
    <xf numFmtId="0" fontId="8" fillId="0" borderId="30" xfId="0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8" fillId="0" borderId="29" xfId="0" applyNumberFormat="1" applyFont="1" applyBorder="1" applyAlignment="1">
      <alignment wrapText="1"/>
    </xf>
    <xf numFmtId="164" fontId="8" fillId="0" borderId="29" xfId="3" applyNumberFormat="1" applyFont="1" applyBorder="1" applyAlignment="1">
      <alignment wrapText="1"/>
    </xf>
    <xf numFmtId="164" fontId="2" fillId="0" borderId="24" xfId="3" applyNumberFormat="1" applyFont="1" applyFill="1" applyBorder="1"/>
    <xf numFmtId="164" fontId="8" fillId="0" borderId="30" xfId="3" applyNumberFormat="1" applyFont="1" applyBorder="1"/>
    <xf numFmtId="164" fontId="2" fillId="0" borderId="24" xfId="3" applyNumberFormat="1" applyFont="1" applyFill="1" applyBorder="1"/>
    <xf numFmtId="0" fontId="10" fillId="0" borderId="6" xfId="0" applyFont="1" applyBorder="1" applyAlignment="1">
      <alignment wrapText="1"/>
    </xf>
    <xf numFmtId="0" fontId="10" fillId="0" borderId="29" xfId="0" applyFont="1" applyFill="1" applyBorder="1" applyAlignment="1">
      <alignment horizontal="center"/>
    </xf>
    <xf numFmtId="164" fontId="10" fillId="0" borderId="29" xfId="3" applyNumberFormat="1" applyFont="1" applyBorder="1"/>
    <xf numFmtId="0" fontId="10" fillId="0" borderId="25" xfId="0" applyFont="1" applyBorder="1" applyAlignment="1">
      <alignment wrapText="1"/>
    </xf>
    <xf numFmtId="0" fontId="10" fillId="0" borderId="30" xfId="0" applyFont="1" applyFill="1" applyBorder="1" applyAlignment="1">
      <alignment horizontal="center"/>
    </xf>
    <xf numFmtId="164" fontId="10" fillId="0" borderId="30" xfId="3" applyNumberFormat="1" applyFont="1" applyBorder="1"/>
    <xf numFmtId="0" fontId="10" fillId="0" borderId="4" xfId="0" applyFont="1" applyBorder="1" applyAlignment="1">
      <alignment wrapText="1"/>
    </xf>
    <xf numFmtId="0" fontId="10" fillId="0" borderId="31" xfId="0" applyFont="1" applyFill="1" applyBorder="1" applyAlignment="1">
      <alignment horizontal="center"/>
    </xf>
    <xf numFmtId="164" fontId="10" fillId="0" borderId="31" xfId="3" applyNumberFormat="1" applyFont="1" applyBorder="1"/>
    <xf numFmtId="0" fontId="10" fillId="0" borderId="31" xfId="0" applyFont="1" applyFill="1" applyBorder="1" applyAlignment="1">
      <alignment horizontal="center" wrapText="1"/>
    </xf>
    <xf numFmtId="2" fontId="8" fillId="0" borderId="35" xfId="0" applyNumberFormat="1" applyFont="1" applyBorder="1" applyAlignment="1">
      <alignment wrapText="1"/>
    </xf>
    <xf numFmtId="3" fontId="8" fillId="0" borderId="36" xfId="0" applyNumberFormat="1" applyFont="1" applyBorder="1"/>
    <xf numFmtId="0" fontId="2" fillId="0" borderId="13" xfId="0" applyFont="1" applyFill="1" applyBorder="1"/>
    <xf numFmtId="3" fontId="8" fillId="0" borderId="36" xfId="0" applyNumberFormat="1" applyFont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6" xfId="0" applyFont="1" applyBorder="1" applyAlignment="1">
      <alignment wrapText="1"/>
    </xf>
    <xf numFmtId="164" fontId="8" fillId="0" borderId="29" xfId="3" applyNumberFormat="1" applyFont="1" applyBorder="1"/>
    <xf numFmtId="164" fontId="8" fillId="0" borderId="30" xfId="3" applyNumberFormat="1" applyFont="1" applyBorder="1"/>
    <xf numFmtId="0" fontId="0" fillId="0" borderId="0" xfId="0"/>
    <xf numFmtId="0" fontId="8" fillId="0" borderId="25" xfId="0" applyFont="1" applyBorder="1"/>
    <xf numFmtId="0" fontId="8" fillId="0" borderId="30" xfId="0" applyFont="1" applyFill="1" applyBorder="1" applyAlignment="1">
      <alignment horizontal="center"/>
    </xf>
    <xf numFmtId="3" fontId="8" fillId="0" borderId="30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0" xfId="0" applyFont="1" applyBorder="1"/>
    <xf numFmtId="0" fontId="8" fillId="0" borderId="36" xfId="0" applyFont="1" applyFill="1" applyBorder="1" applyAlignment="1">
      <alignment horizontal="center"/>
    </xf>
    <xf numFmtId="3" fontId="8" fillId="0" borderId="36" xfId="0" applyNumberFormat="1" applyFont="1" applyBorder="1"/>
    <xf numFmtId="0" fontId="8" fillId="0" borderId="30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3" fontId="8" fillId="0" borderId="30" xfId="0" applyNumberFormat="1" applyFont="1" applyFill="1" applyBorder="1"/>
    <xf numFmtId="0" fontId="8" fillId="0" borderId="35" xfId="0" applyFont="1" applyBorder="1" applyAlignment="1">
      <alignment wrapText="1"/>
    </xf>
    <xf numFmtId="0" fontId="11" fillId="0" borderId="29" xfId="0" applyFont="1" applyFill="1" applyBorder="1" applyAlignment="1">
      <alignment horizontal="center"/>
    </xf>
    <xf numFmtId="3" fontId="8" fillId="0" borderId="29" xfId="0" applyNumberFormat="1" applyFont="1" applyFill="1" applyBorder="1"/>
    <xf numFmtId="3" fontId="11" fillId="0" borderId="30" xfId="0" applyNumberFormat="1" applyFont="1" applyFill="1" applyBorder="1"/>
    <xf numFmtId="0" fontId="8" fillId="0" borderId="25" xfId="0" applyFont="1" applyFill="1" applyBorder="1" applyAlignment="1">
      <alignment wrapText="1"/>
    </xf>
    <xf numFmtId="0" fontId="0" fillId="0" borderId="0" xfId="0" applyFill="1"/>
    <xf numFmtId="0" fontId="12" fillId="0" borderId="25" xfId="0" applyFont="1" applyBorder="1" applyAlignment="1">
      <alignment wrapText="1"/>
    </xf>
    <xf numFmtId="0" fontId="12" fillId="0" borderId="25" xfId="0" applyFont="1" applyFill="1" applyBorder="1" applyAlignment="1">
      <alignment wrapText="1"/>
    </xf>
    <xf numFmtId="0" fontId="12" fillId="0" borderId="30" xfId="0" applyFont="1" applyFill="1" applyBorder="1" applyAlignment="1">
      <alignment horizontal="center" wrapText="1"/>
    </xf>
    <xf numFmtId="3" fontId="12" fillId="0" borderId="30" xfId="0" applyNumberFormat="1" applyFont="1" applyBorder="1"/>
    <xf numFmtId="0" fontId="13" fillId="0" borderId="30" xfId="0" applyFont="1" applyFill="1" applyBorder="1" applyAlignment="1">
      <alignment horizontal="center" wrapText="1"/>
    </xf>
    <xf numFmtId="3" fontId="12" fillId="0" borderId="30" xfId="0" applyNumberFormat="1" applyFont="1" applyFill="1" applyBorder="1"/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2" fontId="8" fillId="0" borderId="31" xfId="0" applyNumberFormat="1" applyFont="1" applyBorder="1" applyAlignment="1">
      <alignment horizontal="center" wrapText="1"/>
    </xf>
    <xf numFmtId="2" fontId="8" fillId="0" borderId="30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wrapText="1"/>
    </xf>
    <xf numFmtId="0" fontId="8" fillId="0" borderId="38" xfId="0" applyFont="1" applyBorder="1" applyAlignment="1">
      <alignment wrapText="1"/>
    </xf>
    <xf numFmtId="3" fontId="8" fillId="0" borderId="36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11" fillId="0" borderId="36" xfId="0" applyFont="1" applyFill="1" applyBorder="1" applyAlignment="1">
      <alignment horizontal="center"/>
    </xf>
    <xf numFmtId="3" fontId="8" fillId="0" borderId="36" xfId="0" applyNumberFormat="1" applyFont="1" applyFill="1" applyBorder="1"/>
    <xf numFmtId="3" fontId="2" fillId="0" borderId="24" xfId="0" applyNumberFormat="1" applyFont="1" applyBorder="1"/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14" fillId="0" borderId="6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2" fontId="8" fillId="0" borderId="30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8" fillId="0" borderId="30" xfId="0" quotePrefix="1" applyFont="1" applyFill="1" applyBorder="1" applyAlignment="1">
      <alignment horizontal="center" wrapText="1"/>
    </xf>
    <xf numFmtId="3" fontId="0" fillId="0" borderId="0" xfId="0" applyNumberFormat="1"/>
    <xf numFmtId="0" fontId="15" fillId="0" borderId="25" xfId="0" applyFont="1" applyBorder="1" applyAlignment="1">
      <alignment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3" borderId="14" xfId="0" applyFont="1" applyFill="1" applyBorder="1" applyAlignment="1"/>
    <xf numFmtId="0" fontId="0" fillId="3" borderId="15" xfId="0" applyFill="1" applyBorder="1" applyAlignment="1"/>
    <xf numFmtId="0" fontId="0" fillId="3" borderId="11" xfId="0" applyFill="1" applyBorder="1" applyAlignment="1"/>
    <xf numFmtId="0" fontId="0" fillId="3" borderId="12" xfId="0" applyFill="1" applyBorder="1" applyAlignment="1"/>
    <xf numFmtId="0" fontId="2" fillId="0" borderId="23" xfId="0" applyFont="1" applyBorder="1" applyAlignment="1"/>
    <xf numFmtId="0" fontId="8" fillId="0" borderId="26" xfId="0" applyFont="1" applyBorder="1" applyAlignment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1" xfId="0" applyFont="1" applyFill="1" applyBorder="1" applyAlignment="1"/>
    <xf numFmtId="0" fontId="2" fillId="3" borderId="32" xfId="0" applyFont="1" applyFill="1" applyBorder="1" applyAlignment="1"/>
    <xf numFmtId="0" fontId="2" fillId="3" borderId="22" xfId="0" applyFont="1" applyFill="1" applyBorder="1" applyAlignment="1"/>
    <xf numFmtId="0" fontId="2" fillId="3" borderId="33" xfId="0" applyFont="1" applyFill="1" applyBorder="1" applyAlignment="1"/>
    <xf numFmtId="0" fontId="7" fillId="3" borderId="21" xfId="0" applyFont="1" applyFill="1" applyBorder="1" applyAlignment="1"/>
    <xf numFmtId="0" fontId="7" fillId="3" borderId="32" xfId="0" applyFont="1" applyFill="1" applyBorder="1" applyAlignment="1"/>
    <xf numFmtId="0" fontId="7" fillId="3" borderId="22" xfId="0" applyFont="1" applyFill="1" applyBorder="1" applyAlignment="1"/>
    <xf numFmtId="0" fontId="7" fillId="3" borderId="33" xfId="0" applyFont="1" applyFill="1" applyBorder="1" applyAlignment="1"/>
  </cellXfs>
  <cellStyles count="4">
    <cellStyle name="Komma" xfId="3" builtinId="3"/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Layout" zoomScaleNormal="100" workbookViewId="0">
      <selection activeCell="A5" sqref="A5"/>
    </sheetView>
  </sheetViews>
  <sheetFormatPr defaultRowHeight="15" x14ac:dyDescent="0.25"/>
  <cols>
    <col min="1" max="1" width="48.5703125" customWidth="1"/>
    <col min="3" max="6" width="15.5703125" customWidth="1"/>
  </cols>
  <sheetData>
    <row r="1" spans="1:6" ht="15.75" thickBot="1" x14ac:dyDescent="0.35"/>
    <row r="2" spans="1:6" ht="41.1" customHeight="1" thickBot="1" x14ac:dyDescent="0.3">
      <c r="A2" s="117" t="s">
        <v>13</v>
      </c>
      <c r="B2" s="118"/>
      <c r="C2" s="118"/>
      <c r="D2" s="118"/>
      <c r="E2" s="118"/>
      <c r="F2" s="119"/>
    </row>
    <row r="3" spans="1:6" ht="24.75" customHeight="1" thickBot="1" x14ac:dyDescent="0.3">
      <c r="A3" s="123" t="s">
        <v>3</v>
      </c>
      <c r="B3" s="125"/>
      <c r="C3" s="120" t="s">
        <v>14</v>
      </c>
      <c r="D3" s="121"/>
      <c r="E3" s="121"/>
      <c r="F3" s="122"/>
    </row>
    <row r="4" spans="1:6" ht="41.1" customHeight="1" thickBot="1" x14ac:dyDescent="0.4">
      <c r="A4" s="124"/>
      <c r="B4" s="126"/>
      <c r="C4" s="107">
        <v>2016</v>
      </c>
      <c r="D4" s="107">
        <v>2017</v>
      </c>
      <c r="E4" s="107">
        <v>2018</v>
      </c>
      <c r="F4" s="108">
        <v>2019</v>
      </c>
    </row>
    <row r="5" spans="1:6" ht="41.85" customHeight="1" x14ac:dyDescent="0.25">
      <c r="A5" s="5" t="s">
        <v>4</v>
      </c>
      <c r="B5" s="1"/>
      <c r="C5" s="23">
        <f>+ØK!D20</f>
        <v>865000</v>
      </c>
      <c r="D5" s="23">
        <f>+ØK!E20</f>
        <v>620000</v>
      </c>
      <c r="E5" s="23">
        <f>+ØK!F20</f>
        <v>620000</v>
      </c>
      <c r="F5" s="23">
        <f>+ØK!G20</f>
        <v>120000</v>
      </c>
    </row>
    <row r="6" spans="1:6" ht="41.85" customHeight="1" x14ac:dyDescent="0.3">
      <c r="A6" s="6" t="s">
        <v>5</v>
      </c>
      <c r="B6" s="2"/>
      <c r="C6" s="24">
        <f>+'P&amp;T'!D22</f>
        <v>0</v>
      </c>
      <c r="D6" s="24">
        <f>+'P&amp;T'!E22</f>
        <v>0</v>
      </c>
      <c r="E6" s="24">
        <f>+'P&amp;T'!F22</f>
        <v>0</v>
      </c>
      <c r="F6" s="24">
        <f>+'P&amp;T'!G22</f>
        <v>0</v>
      </c>
    </row>
    <row r="7" spans="1:6" ht="32.1" customHeight="1" x14ac:dyDescent="0.25">
      <c r="A7" s="7" t="s">
        <v>6</v>
      </c>
      <c r="B7" s="2"/>
      <c r="C7" s="24">
        <f>'B&amp;U'!D24</f>
        <v>0</v>
      </c>
      <c r="D7" s="24">
        <f>'B&amp;U'!E24</f>
        <v>0</v>
      </c>
      <c r="E7" s="24">
        <f>'B&amp;U'!F24</f>
        <v>0</v>
      </c>
      <c r="F7" s="24">
        <f>'B&amp;U'!G24</f>
        <v>0</v>
      </c>
    </row>
    <row r="8" spans="1:6" ht="32.1" customHeight="1" x14ac:dyDescent="0.3">
      <c r="A8" s="7" t="s">
        <v>7</v>
      </c>
      <c r="B8" s="2"/>
      <c r="C8" s="24">
        <f>+'K&amp;F'!D23</f>
        <v>0</v>
      </c>
      <c r="D8" s="24">
        <f>+'K&amp;F'!E23</f>
        <v>0</v>
      </c>
      <c r="E8" s="24">
        <f>+'K&amp;F'!F23</f>
        <v>0</v>
      </c>
      <c r="F8" s="24">
        <f>+'K&amp;F'!G23</f>
        <v>0</v>
      </c>
    </row>
    <row r="9" spans="1:6" ht="32.1" customHeight="1" x14ac:dyDescent="0.3">
      <c r="A9" s="8" t="s">
        <v>8</v>
      </c>
      <c r="B9" s="3"/>
      <c r="C9" s="25">
        <f>+'S&amp;S'!D18</f>
        <v>20578770</v>
      </c>
      <c r="D9" s="25">
        <f>+'S&amp;S'!E18</f>
        <v>20030770</v>
      </c>
      <c r="E9" s="25">
        <f>+'S&amp;S'!F18</f>
        <v>20030770</v>
      </c>
      <c r="F9" s="25">
        <f>+'S&amp;S'!G18</f>
        <v>20030700</v>
      </c>
    </row>
    <row r="10" spans="1:6" ht="32.1" customHeight="1" thickBot="1" x14ac:dyDescent="0.35">
      <c r="A10" s="8" t="s">
        <v>9</v>
      </c>
      <c r="B10" s="3"/>
      <c r="C10" s="25">
        <f>+'A&amp;I'!D23</f>
        <v>0</v>
      </c>
      <c r="D10" s="25">
        <f>+'A&amp;I'!E23</f>
        <v>0</v>
      </c>
      <c r="E10" s="25">
        <f>+'A&amp;I'!F23</f>
        <v>0</v>
      </c>
      <c r="F10" s="25">
        <f>+'A&amp;I'!G23</f>
        <v>0</v>
      </c>
    </row>
    <row r="11" spans="1:6" ht="32.1" customHeight="1" thickBot="1" x14ac:dyDescent="0.35">
      <c r="A11" s="9" t="s">
        <v>10</v>
      </c>
      <c r="B11" s="4"/>
      <c r="C11" s="26">
        <f>SUM(C5:C10)</f>
        <v>21443770</v>
      </c>
      <c r="D11" s="26">
        <f t="shared" ref="D11:F11" si="0">SUM(D5:D10)</f>
        <v>20650770</v>
      </c>
      <c r="E11" s="26">
        <f t="shared" si="0"/>
        <v>20650770</v>
      </c>
      <c r="F11" s="27">
        <f t="shared" si="0"/>
        <v>20150700</v>
      </c>
    </row>
  </sheetData>
  <mergeCells count="4">
    <mergeCell ref="A2:F2"/>
    <mergeCell ref="C3:F3"/>
    <mergeCell ref="A3:A4"/>
    <mergeCell ref="B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31838-15&amp;Csag. nr. 15-314&amp;R&amp;P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C7" sqref="C7"/>
    </sheetView>
  </sheetViews>
  <sheetFormatPr defaultColWidth="8.5703125" defaultRowHeight="15" x14ac:dyDescent="0.25"/>
  <cols>
    <col min="2" max="2" width="37.42578125" customWidth="1"/>
    <col min="3" max="7" width="15" customWidth="1"/>
  </cols>
  <sheetData>
    <row r="1" spans="1:7" ht="12" customHeight="1" thickBot="1" x14ac:dyDescent="0.35"/>
    <row r="2" spans="1:7" ht="39" customHeight="1" thickBot="1" x14ac:dyDescent="0.3">
      <c r="A2" s="129" t="s">
        <v>13</v>
      </c>
      <c r="B2" s="130"/>
      <c r="C2" s="130"/>
      <c r="D2" s="130"/>
      <c r="E2" s="130"/>
      <c r="F2" s="130"/>
      <c r="G2" s="131"/>
    </row>
    <row r="3" spans="1:7" ht="25.35" customHeight="1" thickBot="1" x14ac:dyDescent="0.3">
      <c r="A3" s="137" t="s">
        <v>4</v>
      </c>
      <c r="B3" s="138"/>
      <c r="C3" s="135" t="s">
        <v>11</v>
      </c>
      <c r="D3" s="132" t="s">
        <v>16</v>
      </c>
      <c r="E3" s="133"/>
      <c r="F3" s="133"/>
      <c r="G3" s="134"/>
    </row>
    <row r="4" spans="1:7" ht="35.25" thickBot="1" x14ac:dyDescent="0.35">
      <c r="A4" s="139"/>
      <c r="B4" s="140"/>
      <c r="C4" s="136"/>
      <c r="D4" s="109" t="s">
        <v>0</v>
      </c>
      <c r="E4" s="109" t="s">
        <v>1</v>
      </c>
      <c r="F4" s="109" t="s">
        <v>2</v>
      </c>
      <c r="G4" s="109" t="s">
        <v>15</v>
      </c>
    </row>
    <row r="5" spans="1:7" ht="19.7" customHeight="1" x14ac:dyDescent="0.35">
      <c r="A5" s="28"/>
      <c r="B5" s="113" t="s">
        <v>24</v>
      </c>
      <c r="C5" s="13"/>
      <c r="D5" s="20"/>
      <c r="E5" s="20"/>
      <c r="F5" s="20"/>
      <c r="G5" s="20"/>
    </row>
    <row r="6" spans="1:7" ht="19.7" customHeight="1" x14ac:dyDescent="0.3">
      <c r="A6" s="28" t="s">
        <v>26</v>
      </c>
      <c r="B6" s="10" t="s">
        <v>25</v>
      </c>
      <c r="C6" s="11" t="s">
        <v>32</v>
      </c>
      <c r="D6" s="19">
        <v>30000</v>
      </c>
      <c r="E6" s="19">
        <v>30000</v>
      </c>
      <c r="F6" s="19">
        <v>30000</v>
      </c>
      <c r="G6" s="19">
        <v>30000</v>
      </c>
    </row>
    <row r="7" spans="1:7" s="65" customFormat="1" ht="19.7" customHeight="1" x14ac:dyDescent="0.35">
      <c r="A7" s="69"/>
      <c r="B7" s="70"/>
      <c r="C7" s="74"/>
      <c r="D7" s="68"/>
      <c r="E7" s="68"/>
      <c r="F7" s="68"/>
      <c r="G7" s="68"/>
    </row>
    <row r="8" spans="1:7" s="65" customFormat="1" ht="19.7" customHeight="1" x14ac:dyDescent="0.3">
      <c r="A8" s="69"/>
      <c r="B8" s="113" t="s">
        <v>23</v>
      </c>
      <c r="C8" s="74"/>
      <c r="D8" s="68"/>
      <c r="E8" s="68"/>
      <c r="F8" s="68"/>
      <c r="G8" s="68"/>
    </row>
    <row r="9" spans="1:7" s="65" customFormat="1" ht="19.7" customHeight="1" x14ac:dyDescent="0.3">
      <c r="A9" s="69" t="s">
        <v>27</v>
      </c>
      <c r="B9" s="70" t="s">
        <v>21</v>
      </c>
      <c r="C9" s="74" t="s">
        <v>22</v>
      </c>
      <c r="D9" s="68">
        <v>500000</v>
      </c>
      <c r="E9" s="68">
        <v>500000</v>
      </c>
      <c r="F9" s="68">
        <v>500000</v>
      </c>
      <c r="G9" s="68">
        <v>0</v>
      </c>
    </row>
    <row r="10" spans="1:7" s="65" customFormat="1" ht="36" customHeight="1" x14ac:dyDescent="0.3">
      <c r="A10" s="69" t="s">
        <v>28</v>
      </c>
      <c r="B10" s="70" t="s">
        <v>31</v>
      </c>
      <c r="C10" s="114" t="s">
        <v>29</v>
      </c>
      <c r="D10" s="68">
        <v>245000</v>
      </c>
      <c r="E10" s="68">
        <v>0</v>
      </c>
      <c r="F10" s="68">
        <v>0</v>
      </c>
      <c r="G10" s="68">
        <v>0</v>
      </c>
    </row>
    <row r="11" spans="1:7" s="65" customFormat="1" ht="34.15" customHeight="1" x14ac:dyDescent="0.3">
      <c r="A11" s="69" t="s">
        <v>28</v>
      </c>
      <c r="B11" s="70" t="s">
        <v>30</v>
      </c>
      <c r="C11" s="114" t="s">
        <v>29</v>
      </c>
      <c r="D11" s="68">
        <v>90000</v>
      </c>
      <c r="E11" s="68">
        <v>90000</v>
      </c>
      <c r="F11" s="68">
        <v>90000</v>
      </c>
      <c r="G11" s="68">
        <v>90000</v>
      </c>
    </row>
    <row r="12" spans="1:7" ht="19.7" customHeight="1" x14ac:dyDescent="0.3">
      <c r="A12" s="28"/>
      <c r="B12" s="30"/>
      <c r="C12" s="31"/>
      <c r="D12" s="20"/>
      <c r="E12" s="20"/>
      <c r="F12" s="20"/>
      <c r="G12" s="20"/>
    </row>
    <row r="13" spans="1:7" ht="19.7" customHeight="1" x14ac:dyDescent="0.3">
      <c r="A13" s="69"/>
      <c r="B13" s="32"/>
      <c r="C13" s="13"/>
      <c r="D13" s="34"/>
      <c r="E13" s="21"/>
      <c r="F13" s="21"/>
      <c r="G13" s="21"/>
    </row>
    <row r="14" spans="1:7" ht="19.7" customHeight="1" x14ac:dyDescent="0.3">
      <c r="A14" s="33"/>
      <c r="B14" s="12"/>
      <c r="C14" s="36"/>
      <c r="D14" s="68"/>
      <c r="E14" s="68"/>
      <c r="F14" s="68"/>
      <c r="G14" s="68"/>
    </row>
    <row r="15" spans="1:7" ht="19.7" customHeight="1" x14ac:dyDescent="0.4">
      <c r="A15" s="29"/>
      <c r="B15" s="35"/>
      <c r="C15" s="94"/>
      <c r="D15" s="73"/>
      <c r="E15" s="73"/>
      <c r="F15" s="73"/>
      <c r="G15" s="73"/>
    </row>
    <row r="16" spans="1:7" ht="19.7" customHeight="1" x14ac:dyDescent="0.4">
      <c r="A16" s="69"/>
      <c r="B16" s="35"/>
      <c r="C16" s="95"/>
      <c r="D16" s="68"/>
      <c r="E16" s="68"/>
      <c r="F16" s="68"/>
      <c r="G16" s="68"/>
    </row>
    <row r="17" spans="1:7" ht="19.7" customHeight="1" x14ac:dyDescent="0.3">
      <c r="A17" s="93"/>
      <c r="B17" s="55"/>
      <c r="C17" s="100"/>
      <c r="D17" s="73"/>
      <c r="E17" s="73"/>
      <c r="F17" s="73"/>
      <c r="G17" s="73"/>
    </row>
    <row r="18" spans="1:7" s="65" customFormat="1" ht="19.7" customHeight="1" x14ac:dyDescent="0.3">
      <c r="A18" s="69"/>
      <c r="B18" s="55"/>
      <c r="C18" s="101"/>
      <c r="D18" s="68"/>
      <c r="E18" s="68"/>
      <c r="F18" s="68"/>
      <c r="G18" s="68"/>
    </row>
    <row r="19" spans="1:7" ht="19.7" customHeight="1" thickBot="1" x14ac:dyDescent="0.35">
      <c r="A19" s="96"/>
      <c r="B19" s="55"/>
      <c r="C19" s="58"/>
      <c r="D19" s="56"/>
      <c r="E19" s="56"/>
      <c r="F19" s="56"/>
      <c r="G19" s="56"/>
    </row>
    <row r="20" spans="1:7" ht="26.85" customHeight="1" thickBot="1" x14ac:dyDescent="0.35">
      <c r="A20" s="127" t="s">
        <v>10</v>
      </c>
      <c r="B20" s="128"/>
      <c r="C20" s="57"/>
      <c r="D20" s="22">
        <f>SUM(D5:D19)</f>
        <v>865000</v>
      </c>
      <c r="E20" s="22">
        <f t="shared" ref="E20:G20" si="0">SUM(E5:E19)</f>
        <v>620000</v>
      </c>
      <c r="F20" s="22">
        <f t="shared" si="0"/>
        <v>620000</v>
      </c>
      <c r="G20" s="22">
        <f t="shared" si="0"/>
        <v>120000</v>
      </c>
    </row>
  </sheetData>
  <mergeCells count="5">
    <mergeCell ref="A20:B20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31838-15&amp;Csag. nr. 15-314&amp;R&amp;P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G4" sqref="G4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9" customHeight="1" thickBot="1" x14ac:dyDescent="0.3">
      <c r="A2" s="129" t="s">
        <v>13</v>
      </c>
      <c r="B2" s="130"/>
      <c r="C2" s="130"/>
      <c r="D2" s="130"/>
      <c r="E2" s="130"/>
      <c r="F2" s="130"/>
      <c r="G2" s="131"/>
    </row>
    <row r="3" spans="1:7" ht="25.35" customHeight="1" thickBot="1" x14ac:dyDescent="0.3">
      <c r="A3" s="141" t="s">
        <v>12</v>
      </c>
      <c r="B3" s="142"/>
      <c r="C3" s="135" t="s">
        <v>11</v>
      </c>
      <c r="D3" s="132" t="s">
        <v>16</v>
      </c>
      <c r="E3" s="133"/>
      <c r="F3" s="133"/>
      <c r="G3" s="134"/>
    </row>
    <row r="4" spans="1:7" ht="35.25" thickBot="1" x14ac:dyDescent="0.35">
      <c r="A4" s="143"/>
      <c r="B4" s="144"/>
      <c r="C4" s="136"/>
      <c r="D4" s="109" t="s">
        <v>0</v>
      </c>
      <c r="E4" s="109" t="s">
        <v>1</v>
      </c>
      <c r="F4" s="109" t="s">
        <v>2</v>
      </c>
      <c r="G4" s="109" t="s">
        <v>15</v>
      </c>
    </row>
    <row r="5" spans="1:7" ht="19.7" customHeight="1" x14ac:dyDescent="0.3">
      <c r="A5" s="89"/>
      <c r="B5" s="62"/>
      <c r="C5" s="59"/>
      <c r="D5" s="63"/>
      <c r="E5" s="63"/>
      <c r="F5" s="63"/>
      <c r="G5" s="63"/>
    </row>
    <row r="6" spans="1:7" ht="19.7" customHeight="1" x14ac:dyDescent="0.3">
      <c r="A6" s="90"/>
      <c r="B6" s="61"/>
      <c r="C6" s="60"/>
      <c r="D6" s="64"/>
      <c r="E6" s="64"/>
      <c r="F6" s="64"/>
      <c r="G6" s="64"/>
    </row>
    <row r="7" spans="1:7" ht="19.7" customHeight="1" x14ac:dyDescent="0.3">
      <c r="A7" s="90"/>
      <c r="B7" s="61"/>
      <c r="C7" s="60"/>
      <c r="D7" s="64"/>
      <c r="E7" s="64"/>
      <c r="F7" s="64"/>
      <c r="G7" s="64"/>
    </row>
    <row r="8" spans="1:7" s="65" customFormat="1" ht="19.7" customHeight="1" x14ac:dyDescent="0.3">
      <c r="A8" s="90"/>
      <c r="B8" s="70"/>
      <c r="C8" s="67"/>
      <c r="D8" s="64"/>
      <c r="E8" s="64"/>
      <c r="F8" s="64"/>
      <c r="G8" s="64"/>
    </row>
    <row r="9" spans="1:7" s="65" customFormat="1" ht="19.7" customHeight="1" x14ac:dyDescent="0.3">
      <c r="A9" s="90"/>
      <c r="B9" s="70"/>
      <c r="C9" s="67"/>
      <c r="D9" s="64"/>
      <c r="E9" s="64"/>
      <c r="F9" s="64"/>
      <c r="G9" s="64"/>
    </row>
    <row r="10" spans="1:7" s="65" customFormat="1" ht="19.7" customHeight="1" x14ac:dyDescent="0.3">
      <c r="A10" s="90"/>
      <c r="B10" s="70"/>
      <c r="C10" s="67"/>
      <c r="D10" s="64"/>
      <c r="E10" s="64"/>
      <c r="F10" s="64"/>
      <c r="G10" s="64"/>
    </row>
    <row r="11" spans="1:7" s="65" customFormat="1" ht="19.7" customHeight="1" x14ac:dyDescent="0.3">
      <c r="A11" s="90"/>
      <c r="B11" s="70"/>
      <c r="C11" s="67"/>
      <c r="D11" s="64"/>
      <c r="E11" s="64"/>
      <c r="F11" s="64"/>
      <c r="G11" s="64"/>
    </row>
    <row r="12" spans="1:7" s="65" customFormat="1" ht="19.7" customHeight="1" x14ac:dyDescent="0.3">
      <c r="A12" s="90"/>
      <c r="B12" s="70"/>
      <c r="C12" s="67"/>
      <c r="D12" s="64"/>
      <c r="E12" s="64"/>
      <c r="F12" s="64"/>
      <c r="G12" s="64"/>
    </row>
    <row r="13" spans="1:7" ht="19.7" customHeight="1" x14ac:dyDescent="0.3">
      <c r="A13" s="90"/>
      <c r="B13" s="61"/>
      <c r="C13" s="60"/>
      <c r="D13" s="64"/>
      <c r="E13" s="64"/>
      <c r="F13" s="64"/>
      <c r="G13" s="64"/>
    </row>
    <row r="14" spans="1:7" ht="19.7" customHeight="1" x14ac:dyDescent="0.3">
      <c r="A14" s="90"/>
      <c r="B14" s="61"/>
      <c r="C14" s="60"/>
      <c r="D14" s="64"/>
      <c r="E14" s="64"/>
      <c r="F14" s="64"/>
      <c r="G14" s="64"/>
    </row>
    <row r="15" spans="1:7" ht="19.7" customHeight="1" x14ac:dyDescent="0.3">
      <c r="A15" s="90"/>
      <c r="B15" s="61"/>
      <c r="C15" s="60"/>
      <c r="D15" s="64"/>
      <c r="E15" s="64"/>
      <c r="F15" s="64"/>
      <c r="G15" s="64"/>
    </row>
    <row r="16" spans="1:7" ht="19.7" customHeight="1" x14ac:dyDescent="0.4">
      <c r="A16" s="90"/>
      <c r="B16" s="12"/>
      <c r="C16" s="13"/>
      <c r="D16" s="14"/>
      <c r="E16" s="14"/>
      <c r="F16" s="14"/>
      <c r="G16" s="14"/>
    </row>
    <row r="17" spans="1:7" ht="19.7" customHeight="1" x14ac:dyDescent="0.4">
      <c r="A17" s="90"/>
      <c r="B17" s="12"/>
      <c r="C17" s="13"/>
      <c r="D17" s="14"/>
      <c r="E17" s="14"/>
      <c r="F17" s="14"/>
      <c r="G17" s="14"/>
    </row>
    <row r="18" spans="1:7" ht="19.7" customHeight="1" x14ac:dyDescent="0.3">
      <c r="A18" s="90"/>
      <c r="B18" s="12"/>
      <c r="C18" s="13"/>
      <c r="D18" s="14"/>
      <c r="E18" s="14"/>
      <c r="F18" s="14"/>
      <c r="G18" s="14"/>
    </row>
    <row r="19" spans="1:7" ht="19.7" customHeight="1" x14ac:dyDescent="0.3">
      <c r="A19" s="90"/>
      <c r="B19" s="12"/>
      <c r="C19" s="13"/>
      <c r="D19" s="14"/>
      <c r="E19" s="14"/>
      <c r="F19" s="14"/>
      <c r="G19" s="14"/>
    </row>
    <row r="20" spans="1:7" ht="19.7" customHeight="1" x14ac:dyDescent="0.3">
      <c r="A20" s="90"/>
      <c r="B20" s="12"/>
      <c r="C20" s="13"/>
      <c r="D20" s="14"/>
      <c r="E20" s="14"/>
      <c r="F20" s="14"/>
      <c r="G20" s="14"/>
    </row>
    <row r="21" spans="1:7" ht="19.7" customHeight="1" thickBot="1" x14ac:dyDescent="0.35">
      <c r="A21" s="91"/>
      <c r="B21" s="15"/>
      <c r="C21" s="16"/>
      <c r="D21" s="17"/>
      <c r="E21" s="17"/>
      <c r="F21" s="17"/>
      <c r="G21" s="17"/>
    </row>
    <row r="22" spans="1:7" ht="26.85" customHeight="1" x14ac:dyDescent="0.3">
      <c r="A22" s="127" t="s">
        <v>10</v>
      </c>
      <c r="B22" s="128"/>
      <c r="C22" s="18"/>
      <c r="D22" s="22">
        <f t="shared" ref="D22:G22" si="0">SUM(D5:D21)</f>
        <v>0</v>
      </c>
      <c r="E22" s="22">
        <f t="shared" si="0"/>
        <v>0</v>
      </c>
      <c r="F22" s="22">
        <f t="shared" si="0"/>
        <v>0</v>
      </c>
      <c r="G22" s="22">
        <f t="shared" si="0"/>
        <v>0</v>
      </c>
    </row>
  </sheetData>
  <mergeCells count="5">
    <mergeCell ref="A22:B22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31838-15&amp;Csag. nr. 15-314&amp;R&amp;P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G4" sqref="G4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9" ht="15.75" thickBot="1" x14ac:dyDescent="0.3">
      <c r="A1" s="65"/>
      <c r="B1" s="65"/>
      <c r="C1" s="65"/>
      <c r="D1" s="65"/>
      <c r="E1" s="65"/>
      <c r="F1" s="65"/>
      <c r="G1" s="65"/>
    </row>
    <row r="2" spans="1:9" ht="39" customHeight="1" thickBot="1" x14ac:dyDescent="0.3">
      <c r="A2" s="129" t="s">
        <v>13</v>
      </c>
      <c r="B2" s="130"/>
      <c r="C2" s="130"/>
      <c r="D2" s="130"/>
      <c r="E2" s="130"/>
      <c r="F2" s="130"/>
      <c r="G2" s="131"/>
    </row>
    <row r="3" spans="1:9" ht="25.35" customHeight="1" thickBot="1" x14ac:dyDescent="0.3">
      <c r="A3" s="141" t="s">
        <v>6</v>
      </c>
      <c r="B3" s="142"/>
      <c r="C3" s="135" t="s">
        <v>11</v>
      </c>
      <c r="D3" s="132" t="s">
        <v>16</v>
      </c>
      <c r="E3" s="133"/>
      <c r="F3" s="133"/>
      <c r="G3" s="134"/>
    </row>
    <row r="4" spans="1:9" ht="35.25" thickBot="1" x14ac:dyDescent="0.35">
      <c r="A4" s="143"/>
      <c r="B4" s="144"/>
      <c r="C4" s="136"/>
      <c r="D4" s="109" t="s">
        <v>0</v>
      </c>
      <c r="E4" s="109" t="s">
        <v>1</v>
      </c>
      <c r="F4" s="109" t="s">
        <v>2</v>
      </c>
      <c r="G4" s="109" t="s">
        <v>15</v>
      </c>
    </row>
    <row r="5" spans="1:9" ht="19.7" customHeight="1" x14ac:dyDescent="0.3">
      <c r="A5" s="102"/>
      <c r="B5" s="71"/>
      <c r="C5" s="72"/>
      <c r="D5" s="73"/>
      <c r="E5" s="73"/>
      <c r="F5" s="73"/>
      <c r="G5" s="73"/>
    </row>
    <row r="6" spans="1:9" ht="19.7" customHeight="1" x14ac:dyDescent="0.3">
      <c r="A6" s="69"/>
      <c r="B6" s="66"/>
      <c r="C6" s="67"/>
      <c r="D6" s="68"/>
      <c r="E6" s="68"/>
      <c r="F6" s="68"/>
      <c r="G6" s="68"/>
    </row>
    <row r="7" spans="1:9" ht="19.7" customHeight="1" x14ac:dyDescent="0.3">
      <c r="A7" s="69"/>
      <c r="B7" s="70"/>
      <c r="C7" s="75"/>
      <c r="D7" s="68"/>
      <c r="E7" s="68"/>
      <c r="F7" s="68"/>
      <c r="G7" s="68"/>
    </row>
    <row r="8" spans="1:9" ht="19.7" customHeight="1" x14ac:dyDescent="0.3">
      <c r="A8" s="69"/>
      <c r="B8" s="70"/>
      <c r="C8" s="67"/>
      <c r="D8" s="68"/>
      <c r="E8" s="68"/>
      <c r="F8" s="68"/>
      <c r="G8" s="68"/>
    </row>
    <row r="9" spans="1:9" s="65" customFormat="1" ht="19.7" customHeight="1" x14ac:dyDescent="0.3">
      <c r="A9" s="69"/>
      <c r="B9" s="70"/>
      <c r="C9" s="67"/>
      <c r="D9" s="68"/>
      <c r="E9" s="68"/>
      <c r="F9" s="68"/>
      <c r="G9" s="68"/>
    </row>
    <row r="10" spans="1:9" s="65" customFormat="1" ht="19.7" customHeight="1" x14ac:dyDescent="0.3">
      <c r="A10" s="69"/>
      <c r="B10" s="70"/>
      <c r="C10" s="67"/>
      <c r="D10" s="68"/>
      <c r="E10" s="68"/>
      <c r="F10" s="68"/>
      <c r="G10" s="68"/>
    </row>
    <row r="11" spans="1:9" s="65" customFormat="1" ht="19.7" customHeight="1" x14ac:dyDescent="0.3">
      <c r="A11" s="69"/>
      <c r="B11" s="70"/>
      <c r="C11" s="67"/>
      <c r="D11" s="68"/>
      <c r="E11" s="68"/>
      <c r="F11" s="68"/>
      <c r="G11" s="68"/>
    </row>
    <row r="12" spans="1:9" s="65" customFormat="1" ht="19.7" customHeight="1" x14ac:dyDescent="0.3">
      <c r="A12" s="69"/>
      <c r="B12" s="70"/>
      <c r="C12" s="67"/>
      <c r="D12" s="68"/>
      <c r="E12" s="68"/>
      <c r="F12" s="68"/>
      <c r="G12" s="68"/>
    </row>
    <row r="13" spans="1:9" s="65" customFormat="1" ht="19.7" customHeight="1" x14ac:dyDescent="0.3">
      <c r="A13" s="69"/>
      <c r="B13" s="70"/>
      <c r="C13" s="67"/>
      <c r="D13" s="68"/>
      <c r="E13" s="68"/>
      <c r="F13" s="68"/>
      <c r="G13" s="68"/>
    </row>
    <row r="14" spans="1:9" ht="19.7" customHeight="1" x14ac:dyDescent="0.3">
      <c r="A14" s="69"/>
      <c r="B14" s="70"/>
      <c r="C14" s="67"/>
      <c r="D14" s="68"/>
      <c r="E14" s="68"/>
      <c r="F14" s="68"/>
      <c r="G14" s="68"/>
    </row>
    <row r="15" spans="1:9" ht="19.7" customHeight="1" x14ac:dyDescent="0.3">
      <c r="A15" s="69"/>
      <c r="B15" s="70"/>
      <c r="C15" s="74"/>
      <c r="D15" s="80"/>
      <c r="E15" s="80"/>
      <c r="F15" s="80"/>
      <c r="G15" s="80"/>
    </row>
    <row r="16" spans="1:9" ht="19.7" customHeight="1" x14ac:dyDescent="0.3">
      <c r="A16" s="69"/>
      <c r="B16" s="81"/>
      <c r="C16" s="67"/>
      <c r="D16" s="68"/>
      <c r="E16" s="68"/>
      <c r="F16" s="68"/>
      <c r="G16" s="68"/>
      <c r="H16" s="65"/>
      <c r="I16" s="65"/>
    </row>
    <row r="17" spans="1:9" ht="19.7" customHeight="1" x14ac:dyDescent="0.3">
      <c r="A17" s="69"/>
      <c r="B17" s="70"/>
      <c r="C17" s="74"/>
      <c r="D17" s="76"/>
      <c r="E17" s="76"/>
      <c r="F17" s="76"/>
      <c r="G17" s="76"/>
      <c r="H17" s="65"/>
      <c r="I17" s="65"/>
    </row>
    <row r="18" spans="1:9" ht="19.7" customHeight="1" x14ac:dyDescent="0.3">
      <c r="A18" s="69"/>
      <c r="B18" s="83"/>
      <c r="C18" s="85"/>
      <c r="D18" s="86"/>
      <c r="E18" s="86"/>
      <c r="F18" s="86"/>
      <c r="G18" s="86"/>
      <c r="H18" s="65"/>
      <c r="I18" s="65"/>
    </row>
    <row r="19" spans="1:9" ht="19.7" customHeight="1" x14ac:dyDescent="0.3">
      <c r="A19" s="69"/>
      <c r="B19" s="84"/>
      <c r="C19" s="87"/>
      <c r="D19" s="88"/>
      <c r="E19" s="88"/>
      <c r="F19" s="88"/>
      <c r="G19" s="88"/>
      <c r="H19" s="82"/>
      <c r="I19" s="82"/>
    </row>
    <row r="20" spans="1:9" ht="19.7" customHeight="1" x14ac:dyDescent="0.3">
      <c r="A20" s="69"/>
      <c r="B20" s="70"/>
      <c r="C20" s="75"/>
      <c r="D20" s="76"/>
      <c r="E20" s="76"/>
      <c r="F20" s="76"/>
      <c r="G20" s="76"/>
      <c r="H20" s="65"/>
      <c r="I20" s="65"/>
    </row>
    <row r="21" spans="1:9" ht="19.7" customHeight="1" x14ac:dyDescent="0.3">
      <c r="A21" s="69"/>
      <c r="B21" s="70"/>
      <c r="C21" s="98"/>
      <c r="D21" s="79"/>
      <c r="E21" s="79"/>
      <c r="F21" s="79"/>
      <c r="G21" s="79"/>
      <c r="H21" s="65"/>
      <c r="I21" s="65"/>
    </row>
    <row r="22" spans="1:9" s="65" customFormat="1" ht="19.7" customHeight="1" x14ac:dyDescent="0.3">
      <c r="A22" s="69"/>
      <c r="B22" s="77"/>
      <c r="C22" s="78"/>
      <c r="D22" s="79"/>
      <c r="E22" s="79"/>
      <c r="F22" s="79"/>
      <c r="G22" s="79"/>
    </row>
    <row r="23" spans="1:9" ht="19.7" customHeight="1" thickBot="1" x14ac:dyDescent="0.35">
      <c r="A23" s="29"/>
      <c r="B23" s="103"/>
      <c r="C23" s="104"/>
      <c r="D23" s="105"/>
      <c r="E23" s="105"/>
      <c r="F23" s="105"/>
      <c r="G23" s="105"/>
      <c r="H23" s="65"/>
      <c r="I23" s="65"/>
    </row>
    <row r="24" spans="1:9" ht="23.1" customHeight="1" x14ac:dyDescent="0.3">
      <c r="A24" s="127" t="s">
        <v>10</v>
      </c>
      <c r="B24" s="128"/>
      <c r="C24" s="18"/>
      <c r="D24" s="106">
        <f>SUM(D5:D23)</f>
        <v>0</v>
      </c>
      <c r="E24" s="106">
        <f t="shared" ref="E24:G24" si="0">SUM(E5:E23)</f>
        <v>0</v>
      </c>
      <c r="F24" s="106">
        <f t="shared" si="0"/>
        <v>0</v>
      </c>
      <c r="G24" s="106">
        <f t="shared" si="0"/>
        <v>0</v>
      </c>
      <c r="H24" s="65"/>
      <c r="I24" s="65"/>
    </row>
  </sheetData>
  <mergeCells count="5">
    <mergeCell ref="A24:B24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31838-15&amp;Csag. nr. 15-314&amp;R&amp;P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0" zoomScaleNormal="100" workbookViewId="0">
      <selection activeCell="G4" sqref="G4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9" customHeight="1" thickBot="1" x14ac:dyDescent="0.3">
      <c r="A2" s="129" t="s">
        <v>13</v>
      </c>
      <c r="B2" s="130"/>
      <c r="C2" s="130"/>
      <c r="D2" s="130"/>
      <c r="E2" s="130"/>
      <c r="F2" s="130"/>
      <c r="G2" s="131"/>
    </row>
    <row r="3" spans="1:7" ht="25.35" customHeight="1" thickBot="1" x14ac:dyDescent="0.3">
      <c r="A3" s="141" t="s">
        <v>7</v>
      </c>
      <c r="B3" s="142"/>
      <c r="C3" s="135" t="s">
        <v>11</v>
      </c>
      <c r="D3" s="132" t="s">
        <v>16</v>
      </c>
      <c r="E3" s="133"/>
      <c r="F3" s="133"/>
      <c r="G3" s="134"/>
    </row>
    <row r="4" spans="1:7" ht="35.25" thickBot="1" x14ac:dyDescent="0.35">
      <c r="A4" s="143"/>
      <c r="B4" s="144"/>
      <c r="C4" s="136"/>
      <c r="D4" s="109" t="s">
        <v>0</v>
      </c>
      <c r="E4" s="109" t="s">
        <v>1</v>
      </c>
      <c r="F4" s="109" t="s">
        <v>2</v>
      </c>
      <c r="G4" s="109" t="s">
        <v>15</v>
      </c>
    </row>
    <row r="5" spans="1:7" ht="19.7" customHeight="1" x14ac:dyDescent="0.3">
      <c r="A5" s="89"/>
      <c r="B5" s="45"/>
      <c r="C5" s="46"/>
      <c r="D5" s="47"/>
      <c r="E5" s="47"/>
      <c r="F5" s="47"/>
      <c r="G5" s="47"/>
    </row>
    <row r="6" spans="1:7" ht="19.7" customHeight="1" x14ac:dyDescent="0.3">
      <c r="A6" s="90"/>
      <c r="B6" s="48"/>
      <c r="C6" s="49"/>
      <c r="D6" s="50"/>
      <c r="E6" s="50"/>
      <c r="F6" s="50"/>
      <c r="G6" s="50"/>
    </row>
    <row r="7" spans="1:7" ht="19.7" customHeight="1" x14ac:dyDescent="0.3">
      <c r="A7" s="90"/>
      <c r="B7" s="48"/>
      <c r="C7" s="49"/>
      <c r="D7" s="50"/>
      <c r="E7" s="50"/>
      <c r="F7" s="50"/>
      <c r="G7" s="50"/>
    </row>
    <row r="8" spans="1:7" ht="19.7" customHeight="1" x14ac:dyDescent="0.3">
      <c r="A8" s="90"/>
      <c r="B8" s="48"/>
      <c r="C8" s="49"/>
      <c r="D8" s="50"/>
      <c r="E8" s="50"/>
      <c r="F8" s="50"/>
      <c r="G8" s="50"/>
    </row>
    <row r="9" spans="1:7" ht="19.7" customHeight="1" x14ac:dyDescent="0.3">
      <c r="A9" s="90"/>
      <c r="B9" s="48"/>
      <c r="C9" s="49"/>
      <c r="D9" s="50"/>
      <c r="E9" s="50"/>
      <c r="F9" s="50"/>
      <c r="G9" s="50"/>
    </row>
    <row r="10" spans="1:7" ht="19.7" customHeight="1" x14ac:dyDescent="0.3">
      <c r="A10" s="90"/>
      <c r="B10" s="48"/>
      <c r="C10" s="49"/>
      <c r="D10" s="50"/>
      <c r="E10" s="50"/>
      <c r="F10" s="50"/>
      <c r="G10" s="50"/>
    </row>
    <row r="11" spans="1:7" ht="19.7" customHeight="1" x14ac:dyDescent="0.3">
      <c r="A11" s="90"/>
      <c r="B11" s="48"/>
      <c r="C11" s="49"/>
      <c r="D11" s="50"/>
      <c r="E11" s="50"/>
      <c r="F11" s="50"/>
      <c r="G11" s="50"/>
    </row>
    <row r="12" spans="1:7" ht="19.7" customHeight="1" x14ac:dyDescent="0.3">
      <c r="A12" s="90"/>
      <c r="B12" s="48"/>
      <c r="C12" s="49"/>
      <c r="D12" s="50"/>
      <c r="E12" s="50"/>
      <c r="F12" s="50"/>
      <c r="G12" s="50"/>
    </row>
    <row r="13" spans="1:7" ht="19.7" customHeight="1" x14ac:dyDescent="0.3">
      <c r="A13" s="90"/>
      <c r="B13" s="48"/>
      <c r="C13" s="49"/>
      <c r="D13" s="50"/>
      <c r="E13" s="50"/>
      <c r="F13" s="50"/>
      <c r="G13" s="50"/>
    </row>
    <row r="14" spans="1:7" ht="19.7" customHeight="1" x14ac:dyDescent="0.3">
      <c r="A14" s="90"/>
      <c r="B14" s="48"/>
      <c r="C14" s="49"/>
      <c r="D14" s="50"/>
      <c r="E14" s="50"/>
      <c r="F14" s="50"/>
      <c r="G14" s="50"/>
    </row>
    <row r="15" spans="1:7" ht="19.7" customHeight="1" x14ac:dyDescent="0.3">
      <c r="A15" s="90"/>
      <c r="B15" s="48"/>
      <c r="C15" s="49"/>
      <c r="D15" s="50"/>
      <c r="E15" s="50"/>
      <c r="F15" s="50"/>
      <c r="G15" s="50"/>
    </row>
    <row r="16" spans="1:7" ht="19.7" customHeight="1" x14ac:dyDescent="0.3">
      <c r="A16" s="90"/>
      <c r="B16" s="48"/>
      <c r="C16" s="49"/>
      <c r="D16" s="50"/>
      <c r="E16" s="50"/>
      <c r="F16" s="50"/>
      <c r="G16" s="50"/>
    </row>
    <row r="17" spans="1:7" ht="19.7" customHeight="1" x14ac:dyDescent="0.3">
      <c r="A17" s="90"/>
      <c r="B17" s="48"/>
      <c r="C17" s="49"/>
      <c r="D17" s="50"/>
      <c r="E17" s="50"/>
      <c r="F17" s="50"/>
      <c r="G17" s="50"/>
    </row>
    <row r="18" spans="1:7" ht="19.7" customHeight="1" x14ac:dyDescent="0.3">
      <c r="A18" s="90"/>
      <c r="B18" s="51"/>
      <c r="C18" s="52"/>
      <c r="D18" s="53"/>
      <c r="E18" s="53"/>
      <c r="F18" s="53"/>
      <c r="G18" s="53"/>
    </row>
    <row r="19" spans="1:7" ht="19.7" customHeight="1" x14ac:dyDescent="0.3">
      <c r="A19" s="90"/>
      <c r="B19" s="51"/>
      <c r="C19" s="52"/>
      <c r="D19" s="53"/>
      <c r="E19" s="53"/>
      <c r="F19" s="53"/>
      <c r="G19" s="53"/>
    </row>
    <row r="20" spans="1:7" ht="19.7" customHeight="1" x14ac:dyDescent="0.35">
      <c r="A20" s="90"/>
      <c r="B20" s="48"/>
      <c r="C20" s="49"/>
      <c r="D20" s="50"/>
      <c r="E20" s="50"/>
      <c r="F20" s="50"/>
      <c r="G20" s="50"/>
    </row>
    <row r="21" spans="1:7" ht="19.7" customHeight="1" x14ac:dyDescent="0.35">
      <c r="A21" s="90"/>
      <c r="B21" s="51"/>
      <c r="C21" s="54"/>
      <c r="D21" s="53"/>
      <c r="E21" s="53"/>
      <c r="F21" s="53"/>
      <c r="G21" s="53"/>
    </row>
    <row r="22" spans="1:7" ht="19.7" customHeight="1" thickBot="1" x14ac:dyDescent="0.45">
      <c r="A22" s="91"/>
      <c r="B22" s="15"/>
      <c r="C22" s="16"/>
      <c r="D22" s="21"/>
      <c r="E22" s="17"/>
      <c r="F22" s="17"/>
      <c r="G22" s="17"/>
    </row>
    <row r="23" spans="1:7" ht="26.85" customHeight="1" x14ac:dyDescent="0.4">
      <c r="A23" s="127" t="s">
        <v>10</v>
      </c>
      <c r="B23" s="128"/>
      <c r="C23" s="18"/>
      <c r="D23" s="44">
        <f>SUM(D5:D22)</f>
        <v>0</v>
      </c>
      <c r="E23" s="44">
        <f>SUM(E5:E22)</f>
        <v>0</v>
      </c>
      <c r="F23" s="44">
        <f>SUM(F5:F22)</f>
        <v>0</v>
      </c>
      <c r="G23" s="44">
        <f>SUM(G5:G22)</f>
        <v>0</v>
      </c>
    </row>
  </sheetData>
  <mergeCells count="5">
    <mergeCell ref="A23:B23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31838-15&amp;Csag. nr. 15-314&amp;R&amp;P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Normal="100" workbookViewId="0">
      <selection activeCell="C14" sqref="C14"/>
    </sheetView>
  </sheetViews>
  <sheetFormatPr defaultColWidth="8.5703125" defaultRowHeight="15" x14ac:dyDescent="0.25"/>
  <cols>
    <col min="2" max="2" width="34.5703125" customWidth="1"/>
    <col min="3" max="7" width="15" customWidth="1"/>
    <col min="9" max="9" width="10.140625" bestFit="1" customWidth="1"/>
  </cols>
  <sheetData>
    <row r="1" spans="1:9" ht="15.75" thickBot="1" x14ac:dyDescent="0.35"/>
    <row r="2" spans="1:9" ht="39" customHeight="1" thickBot="1" x14ac:dyDescent="0.3">
      <c r="A2" s="129" t="s">
        <v>13</v>
      </c>
      <c r="B2" s="130"/>
      <c r="C2" s="130"/>
      <c r="D2" s="130"/>
      <c r="E2" s="130"/>
      <c r="F2" s="130"/>
      <c r="G2" s="131"/>
    </row>
    <row r="3" spans="1:9" ht="25.35" customHeight="1" thickBot="1" x14ac:dyDescent="0.3">
      <c r="A3" s="141" t="s">
        <v>8</v>
      </c>
      <c r="B3" s="142"/>
      <c r="C3" s="135" t="s">
        <v>11</v>
      </c>
      <c r="D3" s="132" t="s">
        <v>16</v>
      </c>
      <c r="E3" s="133"/>
      <c r="F3" s="133"/>
      <c r="G3" s="134"/>
    </row>
    <row r="4" spans="1:9" ht="35.25" thickBot="1" x14ac:dyDescent="0.35">
      <c r="A4" s="143"/>
      <c r="B4" s="144"/>
      <c r="C4" s="136"/>
      <c r="D4" s="109" t="s">
        <v>0</v>
      </c>
      <c r="E4" s="109" t="s">
        <v>1</v>
      </c>
      <c r="F4" s="109" t="s">
        <v>2</v>
      </c>
      <c r="G4" s="109" t="s">
        <v>15</v>
      </c>
    </row>
    <row r="5" spans="1:9" ht="51.75" customHeight="1" x14ac:dyDescent="0.3">
      <c r="A5" s="89">
        <v>532</v>
      </c>
      <c r="B5" s="110" t="s">
        <v>38</v>
      </c>
      <c r="C5" s="59" t="s">
        <v>17</v>
      </c>
      <c r="D5" s="19">
        <v>200000</v>
      </c>
      <c r="E5" s="19">
        <v>200000</v>
      </c>
      <c r="F5" s="19">
        <v>200000</v>
      </c>
      <c r="G5" s="19">
        <v>200000</v>
      </c>
    </row>
    <row r="6" spans="1:9" ht="35.25" customHeight="1" x14ac:dyDescent="0.3">
      <c r="A6" s="90">
        <v>532</v>
      </c>
      <c r="B6" s="111" t="s">
        <v>42</v>
      </c>
      <c r="C6" s="67" t="s">
        <v>19</v>
      </c>
      <c r="D6" s="68">
        <v>150000</v>
      </c>
      <c r="E6" s="68"/>
      <c r="F6" s="68"/>
      <c r="G6" s="68"/>
    </row>
    <row r="7" spans="1:9" s="65" customFormat="1" ht="62.25" customHeight="1" x14ac:dyDescent="0.3">
      <c r="A7" s="90">
        <v>535</v>
      </c>
      <c r="B7" s="111" t="s">
        <v>48</v>
      </c>
      <c r="C7" s="112" t="s">
        <v>34</v>
      </c>
      <c r="D7" s="68">
        <v>800000</v>
      </c>
      <c r="E7" s="68">
        <v>800000</v>
      </c>
      <c r="F7" s="68">
        <v>800000</v>
      </c>
      <c r="G7" s="68">
        <v>800000</v>
      </c>
    </row>
    <row r="8" spans="1:9" s="65" customFormat="1" ht="50.25" customHeight="1" x14ac:dyDescent="0.3">
      <c r="A8" s="90">
        <v>532</v>
      </c>
      <c r="B8" s="111" t="s">
        <v>49</v>
      </c>
      <c r="C8" s="112" t="s">
        <v>35</v>
      </c>
      <c r="D8" s="68">
        <v>7200000</v>
      </c>
      <c r="E8" s="68">
        <v>7200000</v>
      </c>
      <c r="F8" s="68">
        <v>7200000</v>
      </c>
      <c r="G8" s="68">
        <v>7200000</v>
      </c>
    </row>
    <row r="9" spans="1:9" s="65" customFormat="1" ht="48.75" customHeight="1" x14ac:dyDescent="0.3">
      <c r="A9" s="90"/>
      <c r="B9" s="111" t="s">
        <v>50</v>
      </c>
      <c r="C9" s="112" t="s">
        <v>36</v>
      </c>
      <c r="D9" s="68">
        <v>1900000</v>
      </c>
      <c r="E9" s="68">
        <v>1900000</v>
      </c>
      <c r="F9" s="68">
        <v>1900000</v>
      </c>
      <c r="G9" s="68">
        <v>1900000</v>
      </c>
    </row>
    <row r="10" spans="1:9" s="65" customFormat="1" ht="60.75" customHeight="1" x14ac:dyDescent="0.3">
      <c r="A10" s="90"/>
      <c r="B10" s="111" t="s">
        <v>51</v>
      </c>
      <c r="C10" s="112" t="s">
        <v>44</v>
      </c>
      <c r="D10" s="68">
        <v>5600000</v>
      </c>
      <c r="E10" s="68">
        <v>5600000</v>
      </c>
      <c r="F10" s="68">
        <v>5600000</v>
      </c>
      <c r="G10" s="68">
        <v>5600000</v>
      </c>
    </row>
    <row r="11" spans="1:9" s="65" customFormat="1" ht="75" customHeight="1" x14ac:dyDescent="0.3">
      <c r="A11" s="90">
        <v>535</v>
      </c>
      <c r="B11" s="111" t="s">
        <v>41</v>
      </c>
      <c r="C11" s="112" t="s">
        <v>37</v>
      </c>
      <c r="D11" s="68">
        <v>2700000</v>
      </c>
      <c r="E11" s="68">
        <v>2700000</v>
      </c>
      <c r="F11" s="68">
        <v>2700000</v>
      </c>
      <c r="G11" s="68">
        <v>2700000</v>
      </c>
      <c r="I11" s="115"/>
    </row>
    <row r="12" spans="1:9" ht="45" customHeight="1" x14ac:dyDescent="0.3">
      <c r="A12" s="90">
        <v>4</v>
      </c>
      <c r="B12" s="111" t="s">
        <v>39</v>
      </c>
      <c r="C12" s="67" t="s">
        <v>18</v>
      </c>
      <c r="D12" s="68">
        <v>456000</v>
      </c>
      <c r="E12" s="68">
        <v>456000</v>
      </c>
      <c r="F12" s="68">
        <v>456000</v>
      </c>
      <c r="G12" s="68">
        <v>456000</v>
      </c>
    </row>
    <row r="13" spans="1:9" s="65" customFormat="1" ht="43.5" customHeight="1" x14ac:dyDescent="0.3">
      <c r="A13" s="90">
        <v>535</v>
      </c>
      <c r="B13" s="111" t="s">
        <v>40</v>
      </c>
      <c r="C13" s="67" t="s">
        <v>20</v>
      </c>
      <c r="D13" s="68">
        <v>450000</v>
      </c>
      <c r="E13" s="68">
        <v>450000</v>
      </c>
      <c r="F13" s="68">
        <v>450000</v>
      </c>
      <c r="G13" s="68">
        <v>450000</v>
      </c>
    </row>
    <row r="14" spans="1:9" s="65" customFormat="1" ht="75" customHeight="1" x14ac:dyDescent="0.3">
      <c r="A14" s="90" t="s">
        <v>33</v>
      </c>
      <c r="B14" s="111" t="s">
        <v>53</v>
      </c>
      <c r="C14" s="74" t="s">
        <v>52</v>
      </c>
      <c r="D14" s="68">
        <v>47000</v>
      </c>
      <c r="E14" s="68">
        <v>47000</v>
      </c>
      <c r="F14" s="68">
        <v>47000</v>
      </c>
      <c r="G14" s="68">
        <v>47000</v>
      </c>
    </row>
    <row r="15" spans="1:9" s="65" customFormat="1" ht="48.75" customHeight="1" x14ac:dyDescent="0.3">
      <c r="A15" s="90">
        <v>532</v>
      </c>
      <c r="B15" s="116" t="s">
        <v>47</v>
      </c>
      <c r="C15" s="67" t="s">
        <v>43</v>
      </c>
      <c r="D15" s="68">
        <v>398000</v>
      </c>
      <c r="E15" s="68">
        <v>0</v>
      </c>
      <c r="F15" s="68">
        <v>0</v>
      </c>
      <c r="G15" s="68">
        <v>0</v>
      </c>
    </row>
    <row r="16" spans="1:9" s="65" customFormat="1" ht="60.75" customHeight="1" x14ac:dyDescent="0.3">
      <c r="A16" s="90">
        <v>53204</v>
      </c>
      <c r="B16" s="116" t="s">
        <v>45</v>
      </c>
      <c r="C16" s="67" t="s">
        <v>46</v>
      </c>
      <c r="D16" s="68">
        <v>677770</v>
      </c>
      <c r="E16" s="68">
        <v>677770</v>
      </c>
      <c r="F16" s="68">
        <v>677770</v>
      </c>
      <c r="G16" s="68">
        <v>677700</v>
      </c>
    </row>
    <row r="17" spans="1:7" ht="19.7" customHeight="1" thickBot="1" x14ac:dyDescent="0.35">
      <c r="A17" s="90"/>
      <c r="B17" s="70"/>
      <c r="C17" s="67"/>
      <c r="D17" s="68"/>
      <c r="E17" s="68"/>
      <c r="F17" s="68"/>
      <c r="G17" s="68"/>
    </row>
    <row r="18" spans="1:7" ht="26.85" customHeight="1" x14ac:dyDescent="0.3">
      <c r="A18" s="127" t="s">
        <v>10</v>
      </c>
      <c r="B18" s="128"/>
      <c r="C18" s="18"/>
      <c r="D18" s="22">
        <f>SUM(D5:D17)</f>
        <v>20578770</v>
      </c>
      <c r="E18" s="22">
        <f>SUM(E5:E17)</f>
        <v>20030770</v>
      </c>
      <c r="F18" s="22">
        <f>SUM(F5:F17)</f>
        <v>20030770</v>
      </c>
      <c r="G18" s="22">
        <f>SUM(G5:G17)</f>
        <v>20030700</v>
      </c>
    </row>
  </sheetData>
  <mergeCells count="5">
    <mergeCell ref="A2:G2"/>
    <mergeCell ref="A3:B4"/>
    <mergeCell ref="C3:C4"/>
    <mergeCell ref="D3:G3"/>
    <mergeCell ref="A18:B18"/>
  </mergeCells>
  <pageMargins left="0.70866141732283472" right="0.70866141732283472" top="0.55118110236220474" bottom="0.55118110236220474" header="0.31496062992125984" footer="0.31496062992125984"/>
  <pageSetup paperSize="9" scale="73" fitToHeight="0" orientation="portrait" r:id="rId1"/>
  <headerFooter>
    <oddFooter>&amp;Ldok. nr. 31838-15&amp;Csag. nr. 15-314&amp;R&amp;P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F6" sqref="F6"/>
    </sheetView>
  </sheetViews>
  <sheetFormatPr defaultColWidth="8.5703125" defaultRowHeight="15" x14ac:dyDescent="0.25"/>
  <cols>
    <col min="2" max="2" width="34.5703125" customWidth="1"/>
    <col min="3" max="3" width="14.42578125" customWidth="1"/>
    <col min="4" max="4" width="13.42578125" customWidth="1"/>
    <col min="5" max="5" width="13.5703125" customWidth="1"/>
    <col min="6" max="6" width="14.5703125" customWidth="1"/>
    <col min="7" max="7" width="14.28515625" customWidth="1"/>
  </cols>
  <sheetData>
    <row r="1" spans="1:7" ht="15.75" thickBot="1" x14ac:dyDescent="0.35"/>
    <row r="2" spans="1:7" ht="39" customHeight="1" thickBot="1" x14ac:dyDescent="0.3">
      <c r="A2" s="129" t="s">
        <v>13</v>
      </c>
      <c r="B2" s="130"/>
      <c r="C2" s="130"/>
      <c r="D2" s="130"/>
      <c r="E2" s="130"/>
      <c r="F2" s="130"/>
      <c r="G2" s="131"/>
    </row>
    <row r="3" spans="1:7" ht="25.35" customHeight="1" thickBot="1" x14ac:dyDescent="0.3">
      <c r="A3" s="141" t="s">
        <v>9</v>
      </c>
      <c r="B3" s="142"/>
      <c r="C3" s="135" t="s">
        <v>11</v>
      </c>
      <c r="D3" s="132" t="s">
        <v>16</v>
      </c>
      <c r="E3" s="133"/>
      <c r="F3" s="133"/>
      <c r="G3" s="134"/>
    </row>
    <row r="4" spans="1:7" ht="35.25" thickBot="1" x14ac:dyDescent="0.35">
      <c r="A4" s="143"/>
      <c r="B4" s="144"/>
      <c r="C4" s="136"/>
      <c r="D4" s="109" t="s">
        <v>0</v>
      </c>
      <c r="E4" s="109" t="s">
        <v>1</v>
      </c>
      <c r="F4" s="109" t="s">
        <v>2</v>
      </c>
      <c r="G4" s="109" t="s">
        <v>15</v>
      </c>
    </row>
    <row r="5" spans="1:7" s="39" customFormat="1" ht="19.7" customHeight="1" x14ac:dyDescent="0.3">
      <c r="A5" s="92"/>
      <c r="B5" s="37"/>
      <c r="C5" s="38"/>
      <c r="D5" s="40"/>
      <c r="E5" s="41"/>
      <c r="F5" s="41"/>
      <c r="G5" s="41"/>
    </row>
    <row r="6" spans="1:7" ht="19.7" customHeight="1" x14ac:dyDescent="0.3">
      <c r="A6" s="90"/>
      <c r="B6" s="30"/>
      <c r="C6" s="31"/>
      <c r="D6" s="20"/>
      <c r="E6" s="20"/>
      <c r="F6" s="20"/>
      <c r="G6" s="20"/>
    </row>
    <row r="7" spans="1:7" s="65" customFormat="1" ht="19.7" customHeight="1" x14ac:dyDescent="0.3">
      <c r="A7" s="90"/>
      <c r="B7" s="70"/>
      <c r="C7" s="74"/>
      <c r="D7" s="68"/>
      <c r="E7" s="68"/>
      <c r="F7" s="68"/>
      <c r="G7" s="68"/>
    </row>
    <row r="8" spans="1:7" s="65" customFormat="1" ht="19.7" customHeight="1" x14ac:dyDescent="0.3">
      <c r="A8" s="90"/>
      <c r="B8" s="70"/>
      <c r="C8" s="74"/>
      <c r="D8" s="68"/>
      <c r="E8" s="68"/>
      <c r="F8" s="68"/>
      <c r="G8" s="68"/>
    </row>
    <row r="9" spans="1:7" s="65" customFormat="1" ht="19.7" customHeight="1" x14ac:dyDescent="0.3">
      <c r="A9" s="90"/>
      <c r="B9" s="70"/>
      <c r="C9" s="74"/>
      <c r="D9" s="68"/>
      <c r="E9" s="68"/>
      <c r="F9" s="68"/>
      <c r="G9" s="68"/>
    </row>
    <row r="10" spans="1:7" s="65" customFormat="1" ht="19.7" customHeight="1" x14ac:dyDescent="0.3">
      <c r="A10" s="90"/>
      <c r="B10" s="70"/>
      <c r="C10" s="74"/>
      <c r="D10" s="68"/>
      <c r="E10" s="68"/>
      <c r="F10" s="68"/>
      <c r="G10" s="68"/>
    </row>
    <row r="11" spans="1:7" s="65" customFormat="1" ht="19.7" customHeight="1" x14ac:dyDescent="0.3">
      <c r="A11" s="90"/>
      <c r="B11" s="70"/>
      <c r="C11" s="74"/>
      <c r="D11" s="68"/>
      <c r="E11" s="68"/>
      <c r="F11" s="68"/>
      <c r="G11" s="68"/>
    </row>
    <row r="12" spans="1:7" s="65" customFormat="1" ht="19.7" customHeight="1" x14ac:dyDescent="0.3">
      <c r="A12" s="90"/>
      <c r="B12" s="70"/>
      <c r="C12" s="74"/>
      <c r="D12" s="68"/>
      <c r="E12" s="68"/>
      <c r="F12" s="68"/>
      <c r="G12" s="68"/>
    </row>
    <row r="13" spans="1:7" s="65" customFormat="1" ht="19.7" customHeight="1" x14ac:dyDescent="0.3">
      <c r="A13" s="90"/>
      <c r="B13" s="70"/>
      <c r="C13" s="74"/>
      <c r="D13" s="68"/>
      <c r="E13" s="68"/>
      <c r="F13" s="68"/>
      <c r="G13" s="68"/>
    </row>
    <row r="14" spans="1:7" s="65" customFormat="1" ht="19.7" customHeight="1" x14ac:dyDescent="0.3">
      <c r="A14" s="90"/>
      <c r="B14" s="70"/>
      <c r="C14" s="74"/>
      <c r="D14" s="68"/>
      <c r="E14" s="68"/>
      <c r="F14" s="68"/>
      <c r="G14" s="68"/>
    </row>
    <row r="15" spans="1:7" s="65" customFormat="1" ht="19.7" customHeight="1" x14ac:dyDescent="0.3">
      <c r="A15" s="90"/>
      <c r="B15" s="70"/>
      <c r="C15" s="74"/>
      <c r="D15" s="68"/>
      <c r="E15" s="68"/>
      <c r="F15" s="68"/>
      <c r="G15" s="68"/>
    </row>
    <row r="16" spans="1:7" s="65" customFormat="1" ht="19.7" customHeight="1" x14ac:dyDescent="0.3">
      <c r="A16" s="90"/>
      <c r="B16" s="70"/>
      <c r="C16" s="74"/>
      <c r="D16" s="68"/>
      <c r="E16" s="68"/>
      <c r="F16" s="68"/>
      <c r="G16" s="68"/>
    </row>
    <row r="17" spans="1:7" s="65" customFormat="1" ht="19.7" customHeight="1" x14ac:dyDescent="0.3">
      <c r="A17" s="90"/>
      <c r="B17" s="70"/>
      <c r="C17" s="74"/>
      <c r="D17" s="68"/>
      <c r="E17" s="68"/>
      <c r="F17" s="68"/>
      <c r="G17" s="68"/>
    </row>
    <row r="18" spans="1:7" ht="19.7" customHeight="1" x14ac:dyDescent="0.3">
      <c r="A18" s="90"/>
      <c r="B18" s="30"/>
      <c r="C18" s="31"/>
      <c r="D18" s="20"/>
      <c r="E18" s="20"/>
      <c r="F18" s="14"/>
      <c r="G18" s="14"/>
    </row>
    <row r="19" spans="1:7" ht="19.7" customHeight="1" x14ac:dyDescent="0.3">
      <c r="A19" s="90"/>
      <c r="B19" s="70"/>
      <c r="C19" s="13"/>
      <c r="D19" s="20"/>
      <c r="E19" s="20"/>
      <c r="F19" s="20"/>
      <c r="G19" s="43"/>
    </row>
    <row r="20" spans="1:7" ht="19.7" customHeight="1" x14ac:dyDescent="0.3">
      <c r="A20" s="90"/>
      <c r="B20" s="30"/>
      <c r="C20" s="74"/>
      <c r="D20" s="64"/>
      <c r="E20" s="64"/>
      <c r="F20" s="64"/>
      <c r="G20" s="14"/>
    </row>
    <row r="21" spans="1:7" ht="19.7" customHeight="1" x14ac:dyDescent="0.3">
      <c r="A21" s="90"/>
      <c r="B21" s="70"/>
      <c r="C21" s="74"/>
      <c r="D21" s="64"/>
      <c r="E21" s="64"/>
      <c r="F21" s="64"/>
      <c r="G21" s="64"/>
    </row>
    <row r="22" spans="1:7" s="65" customFormat="1" ht="19.7" customHeight="1" thickBot="1" x14ac:dyDescent="0.35">
      <c r="A22" s="97"/>
      <c r="B22" s="99"/>
      <c r="C22" s="38"/>
      <c r="D22" s="63"/>
      <c r="E22" s="63"/>
      <c r="F22" s="63"/>
      <c r="G22" s="63"/>
    </row>
    <row r="23" spans="1:7" ht="26.85" customHeight="1" x14ac:dyDescent="0.3">
      <c r="A23" s="127" t="s">
        <v>10</v>
      </c>
      <c r="B23" s="128"/>
      <c r="C23" s="18"/>
      <c r="D23" s="42">
        <f>SUM(D5:D22)</f>
        <v>0</v>
      </c>
      <c r="E23" s="42">
        <f>SUM(E5:E22)</f>
        <v>0</v>
      </c>
      <c r="F23" s="42">
        <f>SUM(F5:F22)</f>
        <v>0</v>
      </c>
      <c r="G23" s="42">
        <f>SUM(G5:G22)</f>
        <v>0</v>
      </c>
    </row>
  </sheetData>
  <mergeCells count="5">
    <mergeCell ref="A23:B23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31838-15&amp;Csag. nr. 15-314&amp;R&amp;P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2015-05-27T12:00:00+00:00</MeetingStartDate>
    <EnclosureFileNumber xmlns="d08b57ff-b9b7-4581-975d-98f87b579a51">31838/15</EnclosureFileNumber>
    <AgendaId xmlns="d08b57ff-b9b7-4581-975d-98f87b579a51">3912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1812528</FusionId>
    <AgendaAccessLevelName xmlns="d08b57ff-b9b7-4581-975d-98f87b579a51">Åben</AgendaAccessLevelName>
    <UNC xmlns="d08b57ff-b9b7-4581-975d-98f87b579a51">1628503</UNC>
    <MeetingTitle xmlns="d08b57ff-b9b7-4581-975d-98f87b579a51">27-05-2015</MeetingTitle>
    <MeetingDateAndTime xmlns="d08b57ff-b9b7-4581-975d-98f87b579a51">27-05-2015 fra 14:00 - 16:30</MeetingDateAndTime>
    <MeetingEndDate xmlns="d08b57ff-b9b7-4581-975d-98f87b579a51">2015-05-27T14:30:00+00:00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0D4834-85D0-413E-ADA8-B95D9A60696B}"/>
</file>

<file path=customXml/itemProps2.xml><?xml version="1.0" encoding="utf-8"?>
<ds:datastoreItem xmlns:ds="http://schemas.openxmlformats.org/officeDocument/2006/customXml" ds:itemID="{D47BFD00-2DE4-4B36-8012-2EC949F5CA21}"/>
</file>

<file path=customXml/itemProps3.xml><?xml version="1.0" encoding="utf-8"?>
<ds:datastoreItem xmlns:ds="http://schemas.openxmlformats.org/officeDocument/2006/customXml" ds:itemID="{DE3CC2C5-73E3-45B3-ADE8-3B620B3ED4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ØKE-27-05-2015 - Bilag 513.01 Oversigt over ønsker til driftsbudget (udvalgsopdelt) 2016-2019</dc:title>
  <dc:creator>Flemming Karlsen</dc:creator>
  <cp:lastModifiedBy>Søren Poulsen</cp:lastModifiedBy>
  <cp:lastPrinted>2015-05-28T07:44:07Z</cp:lastPrinted>
  <dcterms:created xsi:type="dcterms:W3CDTF">2014-01-22T10:50:38Z</dcterms:created>
  <dcterms:modified xsi:type="dcterms:W3CDTF">2015-05-28T07:44:14Z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